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zda-fls1\Units\ОГ\Работа с должниками до 1 года\Сайт УПТК ТПС\"/>
    </mc:Choice>
  </mc:AlternateContent>
  <bookViews>
    <workbookView xWindow="0" yWindow="0" windowWidth="19200" windowHeight="11460" firstSheet="1" activeTab="1"/>
  </bookViews>
  <sheets>
    <sheet name="Лист2" sheetId="2" state="hidden" r:id="rId1"/>
    <sheet name="Источники финансирования" sheetId="3" r:id="rId2"/>
    <sheet name="План выполнения мероприятий" sheetId="5" r:id="rId3"/>
    <sheet name="Лист4" sheetId="4" state="hidden" r:id="rId4"/>
    <sheet name="Плановые значения показателей" sheetId="7" r:id="rId5"/>
    <sheet name="Лист6" sheetId="6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I8" i="5"/>
  <c r="G6" i="5"/>
  <c r="H7" i="5" l="1"/>
  <c r="H16" i="5" s="1"/>
  <c r="F15" i="5"/>
  <c r="E16" i="5"/>
  <c r="F16" i="5"/>
  <c r="G16" i="5"/>
  <c r="I16" i="5"/>
  <c r="D16" i="5"/>
</calcChain>
</file>

<file path=xl/sharedStrings.xml><?xml version="1.0" encoding="utf-8"?>
<sst xmlns="http://schemas.openxmlformats.org/spreadsheetml/2006/main" count="74" uniqueCount="42">
  <si>
    <t>№ п/п</t>
  </si>
  <si>
    <t>Источники финансирования</t>
  </si>
  <si>
    <t>Расходы на реализацию инвестиционной программы (тыс. руб. без НДС)</t>
  </si>
  <si>
    <t>по видам деятельности</t>
  </si>
  <si>
    <t>Всего</t>
  </si>
  <si>
    <t>по годам реализации инвестиционной программы</t>
  </si>
  <si>
    <t>указать вид деятельности</t>
  </si>
  <si>
    <t>1.</t>
  </si>
  <si>
    <t>Собственные средства</t>
  </si>
  <si>
    <t>Производство и передача тепловой энергии</t>
  </si>
  <si>
    <t>1.1.</t>
  </si>
  <si>
    <t>амортизационные отчисления</t>
  </si>
  <si>
    <t>1.2.</t>
  </si>
  <si>
    <t>прибыль, направленная на инвестиции</t>
  </si>
  <si>
    <t>ИТОГО по программе</t>
  </si>
  <si>
    <t>* Эксплуатационный срок службы нового оборудования  - 7 лет.</t>
  </si>
  <si>
    <t>Остаток финансирования на 2027</t>
  </si>
  <si>
    <t>Наименование показателя</t>
  </si>
  <si>
    <t>Ед. изм.</t>
  </si>
  <si>
    <t>Фактические значения 2019 (факт)</t>
  </si>
  <si>
    <t>Плановые значения</t>
  </si>
  <si>
    <t>в т.ч.: по годам реализации</t>
  </si>
  <si>
    <t>Удельный расход электрической энергии на выработку тепловой энергии</t>
  </si>
  <si>
    <t>кВт·ч /Гкал</t>
  </si>
  <si>
    <t xml:space="preserve">Удельный расход условного топлива на производство единицы тепловой энергии, отпускаемый с коллекторов источников тепловой энергии </t>
  </si>
  <si>
    <t>т. у. т./Гкал</t>
  </si>
  <si>
    <t>Наименование мероприятий</t>
  </si>
  <si>
    <t xml:space="preserve">Расходы на реализацию мероприятий в прогнозных ценах, млн. руб. с НДС </t>
  </si>
  <si>
    <t>Год начала реализации мероприятия</t>
  </si>
  <si>
    <t>Год  окончания реализации мероприятия</t>
  </si>
  <si>
    <t>Реконструкция поверхности нагрева водогрейного котла КВГМ-100-150 ст.№7</t>
  </si>
  <si>
    <t>Реконструкция газопровода в пределах котла и АСУ ТП КВГМ-100-150 ст.№7</t>
  </si>
  <si>
    <t>Реконструкция поверхности нагрева водогрейного котла КВГМ-20-150 ст.№3</t>
  </si>
  <si>
    <t>Реконструкция газопровода в пределах котла и АСУ ТП КВГМ-20-150 ст.№3</t>
  </si>
  <si>
    <t xml:space="preserve">Реконструкция кровли зданий котельного комплекса </t>
  </si>
  <si>
    <t xml:space="preserve">Реконструкция хим-водоподготовки с заменого подогревателя исходной воды </t>
  </si>
  <si>
    <t>Реконструкция системы подпитки тепловой сети путем установки насосного агрегата с частотным регулированием</t>
  </si>
  <si>
    <t>Реконструкция сетевой насосной группы путем установки насосного агрегата с частотным регулированием</t>
  </si>
  <si>
    <t>Установка приборов технического учета тепловой энергии в котельной</t>
  </si>
  <si>
    <t>Реконструкция тягодутьевого оборудования, установка частотного преобразователя к высоковольтному электродвигателю дымососа котла КВГМ-100-150 ст.№1</t>
  </si>
  <si>
    <t>млн. руб.</t>
  </si>
  <si>
    <t>План выполнения мероприятий инвестиционной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</si>
</sst>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"/>
    <numFmt numFmtId="165" formatCode="0.0"/>
    <numFmt numFmtId="166" formatCode="_-* #,##0.0_-;\-* #,##0.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8"/>
      <name val="Arial"/>
      <family val="2"/>
      <charset val="204"/>
    </font>
    <font>
      <sz val="12"/>
      <color rgb="FF000000"/>
      <name val="Arial"/>
      <family val="2"/>
      <charset val="204"/>
    </font>
    <font>
      <shadow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7E9EE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left" vertical="center" wrapText="1" readingOrder="1"/>
    </xf>
    <xf numFmtId="0" fontId="9" fillId="3" borderId="13" xfId="0" applyFont="1" applyFill="1" applyBorder="1" applyAlignment="1">
      <alignment horizontal="left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4" xfId="0" applyFont="1" applyFill="1" applyBorder="1" applyAlignment="1">
      <alignment horizontal="left" vertical="center" wrapText="1" readingOrder="1"/>
    </xf>
    <xf numFmtId="0" fontId="9" fillId="3" borderId="14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wrapText="1" readingOrder="1"/>
    </xf>
    <xf numFmtId="2" fontId="7" fillId="3" borderId="13" xfId="0" applyNumberFormat="1" applyFont="1" applyFill="1" applyBorder="1" applyAlignment="1">
      <alignment horizontal="center" vertical="center" wrapText="1" readingOrder="1"/>
    </xf>
    <xf numFmtId="2" fontId="7" fillId="3" borderId="15" xfId="0" applyNumberFormat="1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0" borderId="13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/>
    <xf numFmtId="165" fontId="9" fillId="3" borderId="13" xfId="0" applyNumberFormat="1" applyFont="1" applyFill="1" applyBorder="1" applyAlignment="1">
      <alignment horizontal="center" wrapText="1" readingOrder="1"/>
    </xf>
    <xf numFmtId="166" fontId="9" fillId="3" borderId="13" xfId="1" applyNumberFormat="1" applyFont="1" applyFill="1" applyBorder="1" applyAlignment="1">
      <alignment horizontal="center" vertical="center" wrapText="1" readingOrder="1"/>
    </xf>
    <xf numFmtId="166" fontId="9" fillId="3" borderId="14" xfId="1" applyNumberFormat="1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 readingOrder="1"/>
    </xf>
    <xf numFmtId="0" fontId="7" fillId="3" borderId="15" xfId="0" applyFont="1" applyFill="1" applyBorder="1" applyAlignment="1">
      <alignment horizontal="center" vertical="center" wrapText="1" readingOrder="1"/>
    </xf>
    <xf numFmtId="0" fontId="7" fillId="3" borderId="16" xfId="0" applyFont="1" applyFill="1" applyBorder="1" applyAlignment="1">
      <alignment horizontal="center" vertical="center" wrapText="1" readingOrder="1"/>
    </xf>
    <xf numFmtId="0" fontId="7" fillId="3" borderId="17" xfId="0" applyFont="1" applyFill="1" applyBorder="1" applyAlignment="1">
      <alignment horizontal="center" vertical="center" wrapText="1" readingOrder="1"/>
    </xf>
    <xf numFmtId="0" fontId="7" fillId="3" borderId="18" xfId="0" applyFont="1" applyFill="1" applyBorder="1" applyAlignment="1">
      <alignment horizontal="center" vertical="center" wrapText="1" readingOrder="1"/>
    </xf>
    <xf numFmtId="0" fontId="7" fillId="3" borderId="19" xfId="0" applyFont="1" applyFill="1" applyBorder="1" applyAlignment="1">
      <alignment horizontal="center" vertical="center" wrapText="1" readingOrder="1"/>
    </xf>
    <xf numFmtId="0" fontId="7" fillId="3" borderId="2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center" vertical="center" wrapText="1" readingOrder="1"/>
    </xf>
    <xf numFmtId="0" fontId="7" fillId="3" borderId="21" xfId="0" applyFont="1" applyFill="1" applyBorder="1" applyAlignment="1">
      <alignment horizontal="center" vertical="center" wrapText="1" readingOrder="1"/>
    </xf>
    <xf numFmtId="0" fontId="7" fillId="3" borderId="22" xfId="0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7" workbookViewId="0">
      <selection activeCell="K25" sqref="K24:K25"/>
    </sheetView>
  </sheetViews>
  <sheetFormatPr defaultRowHeight="15" x14ac:dyDescent="0.25"/>
  <sheetData>
    <row r="1" spans="1:14" ht="15.75" customHeight="1" thickBot="1" x14ac:dyDescent="0.3">
      <c r="A1" s="45" t="s">
        <v>0</v>
      </c>
      <c r="B1" s="45" t="s">
        <v>1</v>
      </c>
      <c r="C1" s="45" t="s">
        <v>2</v>
      </c>
      <c r="D1" s="45"/>
      <c r="E1" s="45"/>
      <c r="F1" s="45"/>
      <c r="G1" s="45"/>
      <c r="H1" s="45"/>
      <c r="I1" s="45"/>
      <c r="J1" s="45"/>
      <c r="K1" s="45"/>
      <c r="L1" s="45"/>
      <c r="M1" s="19"/>
      <c r="N1" s="2"/>
    </row>
    <row r="2" spans="1:14" x14ac:dyDescent="0.25">
      <c r="A2" s="45"/>
      <c r="B2" s="45"/>
      <c r="C2" s="45" t="s">
        <v>3</v>
      </c>
      <c r="D2" s="45"/>
      <c r="E2" s="45" t="s">
        <v>4</v>
      </c>
      <c r="F2" s="45" t="s">
        <v>5</v>
      </c>
      <c r="G2" s="45"/>
      <c r="H2" s="45"/>
      <c r="I2" s="45"/>
      <c r="J2" s="45"/>
      <c r="K2" s="45"/>
      <c r="L2" s="45" t="s">
        <v>16</v>
      </c>
      <c r="M2" s="2"/>
      <c r="N2" s="2"/>
    </row>
    <row r="3" spans="1:14" x14ac:dyDescent="0.25">
      <c r="A3" s="45"/>
      <c r="B3" s="45"/>
      <c r="C3" s="45" t="s">
        <v>6</v>
      </c>
      <c r="D3" s="45" t="s">
        <v>6</v>
      </c>
      <c r="E3" s="45"/>
      <c r="F3" s="45">
        <v>2021</v>
      </c>
      <c r="G3" s="45">
        <v>2022</v>
      </c>
      <c r="H3" s="45">
        <v>2023</v>
      </c>
      <c r="I3" s="45">
        <v>2024</v>
      </c>
      <c r="J3" s="45">
        <v>2025</v>
      </c>
      <c r="K3" s="45">
        <v>2026</v>
      </c>
      <c r="L3" s="45"/>
      <c r="M3" s="2"/>
      <c r="N3" s="2"/>
    </row>
    <row r="4" spans="1:14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2"/>
      <c r="N4" s="2"/>
    </row>
    <row r="5" spans="1:14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2"/>
      <c r="N5" s="2"/>
    </row>
    <row r="6" spans="1:14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2"/>
      <c r="N6" s="2"/>
    </row>
    <row r="7" spans="1:14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2"/>
      <c r="N7" s="2"/>
    </row>
    <row r="8" spans="1:14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2"/>
      <c r="N8" s="2"/>
    </row>
    <row r="9" spans="1:14" ht="33.75" thickBot="1" x14ac:dyDescent="0.3">
      <c r="A9" s="5" t="s">
        <v>7</v>
      </c>
      <c r="B9" s="6" t="s">
        <v>8</v>
      </c>
      <c r="C9" s="7" t="s">
        <v>9</v>
      </c>
      <c r="D9" s="8"/>
      <c r="E9" s="9">
        <v>50333.33</v>
      </c>
      <c r="F9" s="9">
        <v>8388.89</v>
      </c>
      <c r="G9" s="9">
        <v>8388.89</v>
      </c>
      <c r="H9" s="9">
        <v>8388.89</v>
      </c>
      <c r="I9" s="9">
        <v>8388.89</v>
      </c>
      <c r="J9" s="9">
        <v>8388.89</v>
      </c>
      <c r="K9" s="9">
        <v>8388.89</v>
      </c>
      <c r="L9" s="4">
        <v>0</v>
      </c>
      <c r="M9" s="2"/>
      <c r="N9" s="2"/>
    </row>
    <row r="10" spans="1:14" ht="34.5" thickBot="1" x14ac:dyDescent="0.3">
      <c r="A10" s="5" t="s">
        <v>10</v>
      </c>
      <c r="B10" s="10" t="s">
        <v>11</v>
      </c>
      <c r="C10" s="8"/>
      <c r="D10" s="8"/>
      <c r="E10" s="11">
        <v>2596.27</v>
      </c>
      <c r="F10" s="12">
        <v>432.71</v>
      </c>
      <c r="G10" s="12">
        <v>432.71</v>
      </c>
      <c r="H10" s="12">
        <v>432.71</v>
      </c>
      <c r="I10" s="12">
        <v>432.71</v>
      </c>
      <c r="J10" s="12">
        <v>432.71</v>
      </c>
      <c r="K10" s="12">
        <v>432.71</v>
      </c>
      <c r="L10" s="12">
        <v>0</v>
      </c>
      <c r="M10" s="2"/>
      <c r="N10" s="2"/>
    </row>
    <row r="11" spans="1:14" ht="45.75" thickBot="1" x14ac:dyDescent="0.3">
      <c r="A11" s="5" t="s">
        <v>12</v>
      </c>
      <c r="B11" s="10" t="s">
        <v>13</v>
      </c>
      <c r="C11" s="8"/>
      <c r="D11" s="7" t="s">
        <v>9</v>
      </c>
      <c r="E11" s="11">
        <v>47737.07</v>
      </c>
      <c r="F11" s="13">
        <v>7956.18</v>
      </c>
      <c r="G11" s="13">
        <v>7956.18</v>
      </c>
      <c r="H11" s="13">
        <v>7956.18</v>
      </c>
      <c r="I11" s="13">
        <v>7956.18</v>
      </c>
      <c r="J11" s="13">
        <v>7956.18</v>
      </c>
      <c r="K11" s="13">
        <v>7956.18</v>
      </c>
      <c r="L11" s="12">
        <v>0</v>
      </c>
      <c r="M11" s="2"/>
      <c r="N11" s="2"/>
    </row>
    <row r="12" spans="1:14" ht="21.75" thickBot="1" x14ac:dyDescent="0.3">
      <c r="A12" s="1"/>
      <c r="B12" s="14" t="s">
        <v>14</v>
      </c>
      <c r="C12" s="15"/>
      <c r="D12" s="15"/>
      <c r="E12" s="16">
        <v>50333.33</v>
      </c>
      <c r="F12" s="16">
        <v>8388.89</v>
      </c>
      <c r="G12" s="16">
        <v>8388.89</v>
      </c>
      <c r="H12" s="16">
        <v>8388.89</v>
      </c>
      <c r="I12" s="16">
        <v>8388.89</v>
      </c>
      <c r="J12" s="16">
        <v>8388.89</v>
      </c>
      <c r="K12" s="16">
        <v>8388.89</v>
      </c>
      <c r="L12" s="17">
        <v>0</v>
      </c>
      <c r="M12" s="2"/>
      <c r="N12" s="2"/>
    </row>
    <row r="13" spans="1:14" ht="15.75" customHeight="1" x14ac:dyDescent="0.25">
      <c r="A13" s="18"/>
      <c r="B13" s="2"/>
      <c r="C13" s="46" t="s">
        <v>15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2"/>
    </row>
    <row r="14" spans="1:14" x14ac:dyDescent="0.25">
      <c r="M14" s="2"/>
      <c r="N14" s="2"/>
    </row>
  </sheetData>
  <mergeCells count="16">
    <mergeCell ref="C13:M13"/>
    <mergeCell ref="G3:G7"/>
    <mergeCell ref="H3:H7"/>
    <mergeCell ref="I3:I7"/>
    <mergeCell ref="J3:J7"/>
    <mergeCell ref="K3:K7"/>
    <mergeCell ref="L2:L7"/>
    <mergeCell ref="A1:A7"/>
    <mergeCell ref="B1:B7"/>
    <mergeCell ref="C2:D2"/>
    <mergeCell ref="E2:E7"/>
    <mergeCell ref="F2:K2"/>
    <mergeCell ref="C3:C7"/>
    <mergeCell ref="D3:D7"/>
    <mergeCell ref="F3:F7"/>
    <mergeCell ref="C1:L1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workbookViewId="0">
      <selection activeCell="B23" sqref="B23:C23"/>
    </sheetView>
  </sheetViews>
  <sheetFormatPr defaultRowHeight="15" x14ac:dyDescent="0.25"/>
  <cols>
    <col min="2" max="2" width="9" customWidth="1"/>
    <col min="3" max="3" width="9.140625" customWidth="1"/>
    <col min="4" max="4" width="8.5703125" customWidth="1"/>
  </cols>
  <sheetData>
    <row r="2" spans="1:1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4" spans="1:11" ht="15.75" customHeight="1" x14ac:dyDescent="0.25">
      <c r="A4" s="45" t="s">
        <v>1</v>
      </c>
      <c r="B4" s="45" t="s">
        <v>2</v>
      </c>
      <c r="C4" s="45"/>
      <c r="D4" s="45"/>
      <c r="E4" s="45"/>
      <c r="F4" s="45"/>
      <c r="G4" s="45"/>
      <c r="H4" s="45"/>
      <c r="I4" s="45"/>
      <c r="J4" s="45"/>
      <c r="K4" s="2"/>
    </row>
    <row r="5" spans="1:11" ht="15" customHeight="1" x14ac:dyDescent="0.25">
      <c r="A5" s="45"/>
      <c r="B5" s="51" t="s">
        <v>3</v>
      </c>
      <c r="C5" s="52"/>
      <c r="D5" s="45" t="s">
        <v>4</v>
      </c>
      <c r="E5" s="45" t="s">
        <v>5</v>
      </c>
      <c r="F5" s="45"/>
      <c r="G5" s="45"/>
      <c r="H5" s="45"/>
      <c r="I5" s="45"/>
      <c r="J5" s="45"/>
      <c r="K5" s="2"/>
    </row>
    <row r="6" spans="1:11" ht="15" customHeight="1" x14ac:dyDescent="0.25">
      <c r="A6" s="45"/>
      <c r="B6" s="53"/>
      <c r="C6" s="54"/>
      <c r="D6" s="45"/>
      <c r="E6" s="45">
        <v>2021</v>
      </c>
      <c r="F6" s="45">
        <v>2022</v>
      </c>
      <c r="G6" s="45">
        <v>2023</v>
      </c>
      <c r="H6" s="45">
        <v>2024</v>
      </c>
      <c r="I6" s="45">
        <v>2025</v>
      </c>
      <c r="J6" s="45">
        <v>2026</v>
      </c>
      <c r="K6" s="2"/>
    </row>
    <row r="7" spans="1:11" x14ac:dyDescent="0.25">
      <c r="A7" s="45"/>
      <c r="B7" s="53"/>
      <c r="C7" s="54"/>
      <c r="D7" s="45"/>
      <c r="E7" s="45"/>
      <c r="F7" s="45"/>
      <c r="G7" s="45"/>
      <c r="H7" s="45"/>
      <c r="I7" s="45"/>
      <c r="J7" s="45"/>
      <c r="K7" s="2"/>
    </row>
    <row r="8" spans="1:11" x14ac:dyDescent="0.25">
      <c r="A8" s="45"/>
      <c r="B8" s="53"/>
      <c r="C8" s="54"/>
      <c r="D8" s="45"/>
      <c r="E8" s="45"/>
      <c r="F8" s="45"/>
      <c r="G8" s="45"/>
      <c r="H8" s="45"/>
      <c r="I8" s="45"/>
      <c r="J8" s="45"/>
      <c r="K8" s="2"/>
    </row>
    <row r="9" spans="1:11" x14ac:dyDescent="0.25">
      <c r="A9" s="45"/>
      <c r="B9" s="53"/>
      <c r="C9" s="54"/>
      <c r="D9" s="45"/>
      <c r="E9" s="45"/>
      <c r="F9" s="45"/>
      <c r="G9" s="45"/>
      <c r="H9" s="45"/>
      <c r="I9" s="45"/>
      <c r="J9" s="45"/>
      <c r="K9" s="2"/>
    </row>
    <row r="10" spans="1:11" x14ac:dyDescent="0.25">
      <c r="A10" s="45"/>
      <c r="B10" s="55"/>
      <c r="C10" s="56"/>
      <c r="D10" s="45"/>
      <c r="E10" s="45"/>
      <c r="F10" s="45"/>
      <c r="G10" s="45"/>
      <c r="H10" s="45"/>
      <c r="I10" s="45"/>
      <c r="J10" s="45"/>
      <c r="K10" s="2"/>
    </row>
    <row r="11" spans="1:11" ht="33.75" customHeight="1" x14ac:dyDescent="0.25">
      <c r="A11" s="20" t="s">
        <v>8</v>
      </c>
      <c r="B11" s="48"/>
      <c r="C11" s="48"/>
      <c r="D11" s="21">
        <v>50333.33</v>
      </c>
      <c r="E11" s="21">
        <v>8388.89</v>
      </c>
      <c r="F11" s="21">
        <v>8388.89</v>
      </c>
      <c r="G11" s="21">
        <v>8388.89</v>
      </c>
      <c r="H11" s="21">
        <v>8388.89</v>
      </c>
      <c r="I11" s="21">
        <v>8388.89</v>
      </c>
      <c r="J11" s="21">
        <v>8388.89</v>
      </c>
      <c r="K11" s="2"/>
    </row>
    <row r="12" spans="1:11" ht="33.75" x14ac:dyDescent="0.25">
      <c r="A12" s="22" t="s">
        <v>11</v>
      </c>
      <c r="B12" s="48"/>
      <c r="C12" s="48"/>
      <c r="D12" s="23">
        <v>2596.27</v>
      </c>
      <c r="E12" s="23">
        <v>432.71</v>
      </c>
      <c r="F12" s="23">
        <v>432.71</v>
      </c>
      <c r="G12" s="23">
        <v>432.71</v>
      </c>
      <c r="H12" s="23">
        <v>432.71</v>
      </c>
      <c r="I12" s="23">
        <v>432.71</v>
      </c>
      <c r="J12" s="23">
        <v>432.71</v>
      </c>
      <c r="K12" s="2"/>
    </row>
    <row r="13" spans="1:11" ht="45" x14ac:dyDescent="0.25">
      <c r="A13" s="22" t="s">
        <v>13</v>
      </c>
      <c r="B13" s="48" t="s">
        <v>9</v>
      </c>
      <c r="C13" s="48"/>
      <c r="D13" s="23">
        <v>47737.07</v>
      </c>
      <c r="E13" s="24">
        <v>7956.18</v>
      </c>
      <c r="F13" s="24">
        <v>7956.18</v>
      </c>
      <c r="G13" s="24">
        <v>7956.18</v>
      </c>
      <c r="H13" s="24">
        <v>7956.18</v>
      </c>
      <c r="I13" s="24">
        <v>7956.18</v>
      </c>
      <c r="J13" s="24">
        <v>7956.18</v>
      </c>
      <c r="K13" s="2"/>
    </row>
    <row r="14" spans="1:11" ht="21" x14ac:dyDescent="0.25">
      <c r="A14" s="25" t="s">
        <v>14</v>
      </c>
      <c r="B14" s="49"/>
      <c r="C14" s="50"/>
      <c r="D14" s="26">
        <v>50333.33</v>
      </c>
      <c r="E14" s="26">
        <v>8388.89</v>
      </c>
      <c r="F14" s="26">
        <v>8388.89</v>
      </c>
      <c r="G14" s="26">
        <v>8388.89</v>
      </c>
      <c r="H14" s="26">
        <v>8388.89</v>
      </c>
      <c r="I14" s="26">
        <v>8388.89</v>
      </c>
      <c r="J14" s="26">
        <v>8388.89</v>
      </c>
      <c r="K14" s="2"/>
    </row>
    <row r="15" spans="1:11" ht="15.75" customHeight="1" x14ac:dyDescent="0.25">
      <c r="A15" s="2"/>
      <c r="B15" s="46" t="s">
        <v>15</v>
      </c>
      <c r="C15" s="46"/>
      <c r="D15" s="46"/>
      <c r="E15" s="46"/>
      <c r="F15" s="46"/>
      <c r="G15" s="46"/>
      <c r="H15" s="46"/>
      <c r="I15" s="46"/>
      <c r="J15" s="46"/>
      <c r="K15" s="2"/>
    </row>
    <row r="16" spans="1:11" x14ac:dyDescent="0.25">
      <c r="K16" s="2"/>
    </row>
  </sheetData>
  <mergeCells count="17">
    <mergeCell ref="G6:G10"/>
    <mergeCell ref="H6:H10"/>
    <mergeCell ref="A2:J2"/>
    <mergeCell ref="B15:J15"/>
    <mergeCell ref="B11:C11"/>
    <mergeCell ref="B12:C12"/>
    <mergeCell ref="B13:C13"/>
    <mergeCell ref="B14:C14"/>
    <mergeCell ref="A4:A10"/>
    <mergeCell ref="B4:J4"/>
    <mergeCell ref="D5:D10"/>
    <mergeCell ref="E5:J5"/>
    <mergeCell ref="E6:E10"/>
    <mergeCell ref="I6:I10"/>
    <mergeCell ref="J6:J10"/>
    <mergeCell ref="B5:C10"/>
    <mergeCell ref="F6:F10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opLeftCell="B1" workbookViewId="0">
      <selection activeCell="B2" sqref="B2:K2"/>
    </sheetView>
  </sheetViews>
  <sheetFormatPr defaultRowHeight="15" x14ac:dyDescent="0.25"/>
  <cols>
    <col min="1" max="1" width="6.5703125" customWidth="1"/>
    <col min="2" max="2" width="57.42578125" customWidth="1"/>
    <col min="3" max="3" width="29.85546875" customWidth="1"/>
    <col min="4" max="4" width="9.7109375" customWidth="1"/>
    <col min="5" max="9" width="8.7109375" customWidth="1"/>
    <col min="10" max="10" width="19.85546875" customWidth="1"/>
    <col min="11" max="11" width="15.42578125" customWidth="1"/>
  </cols>
  <sheetData>
    <row r="1" spans="2:11" x14ac:dyDescent="0.25">
      <c r="K1" s="39"/>
    </row>
    <row r="2" spans="2:11" x14ac:dyDescent="0.25">
      <c r="B2" s="47" t="s">
        <v>41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ht="15.75" thickBot="1" x14ac:dyDescent="0.3"/>
    <row r="4" spans="2:11" ht="15.75" thickBot="1" x14ac:dyDescent="0.3">
      <c r="K4" s="38" t="s">
        <v>40</v>
      </c>
    </row>
    <row r="5" spans="2:11" ht="36.75" thickBot="1" x14ac:dyDescent="0.3">
      <c r="B5" s="37" t="s">
        <v>26</v>
      </c>
      <c r="C5" s="37" t="s">
        <v>27</v>
      </c>
      <c r="D5" s="37">
        <v>2021</v>
      </c>
      <c r="E5" s="37">
        <v>2022</v>
      </c>
      <c r="F5" s="37">
        <v>2023</v>
      </c>
      <c r="G5" s="37">
        <v>2024</v>
      </c>
      <c r="H5" s="37">
        <v>2025</v>
      </c>
      <c r="I5" s="37">
        <v>2026</v>
      </c>
      <c r="J5" s="37" t="s">
        <v>28</v>
      </c>
      <c r="K5" s="37" t="s">
        <v>29</v>
      </c>
    </row>
    <row r="6" spans="2:11" ht="36" customHeight="1" thickBot="1" x14ac:dyDescent="0.3">
      <c r="B6" s="29" t="s">
        <v>30</v>
      </c>
      <c r="C6" s="30">
        <v>5.9</v>
      </c>
      <c r="D6" s="43"/>
      <c r="E6" s="43"/>
      <c r="F6" s="43">
        <v>4.9000000000000004</v>
      </c>
      <c r="G6" s="43">
        <f>C6-F6</f>
        <v>1</v>
      </c>
      <c r="H6" s="43"/>
      <c r="I6" s="43"/>
      <c r="J6" s="30">
        <v>2023</v>
      </c>
      <c r="K6" s="30">
        <v>2024</v>
      </c>
    </row>
    <row r="7" spans="2:11" ht="36" customHeight="1" thickBot="1" x14ac:dyDescent="0.3">
      <c r="B7" s="29" t="s">
        <v>31</v>
      </c>
      <c r="C7" s="30">
        <v>15</v>
      </c>
      <c r="D7" s="43"/>
      <c r="E7" s="43"/>
      <c r="F7" s="43"/>
      <c r="G7" s="43">
        <v>9</v>
      </c>
      <c r="H7" s="43">
        <f>C7-G7</f>
        <v>6</v>
      </c>
      <c r="I7" s="43"/>
      <c r="J7" s="30">
        <v>2024</v>
      </c>
      <c r="K7" s="30">
        <v>2025</v>
      </c>
    </row>
    <row r="8" spans="2:11" ht="36" customHeight="1" thickBot="1" x14ac:dyDescent="0.3">
      <c r="B8" s="29" t="s">
        <v>32</v>
      </c>
      <c r="C8" s="30">
        <v>6.5</v>
      </c>
      <c r="D8" s="43"/>
      <c r="E8" s="43"/>
      <c r="F8" s="43"/>
      <c r="G8" s="43"/>
      <c r="H8" s="43">
        <v>4.0999999999999996</v>
      </c>
      <c r="I8" s="43">
        <f>C8-H8</f>
        <v>2.4000000000000004</v>
      </c>
      <c r="J8" s="30">
        <v>2025</v>
      </c>
      <c r="K8" s="30">
        <v>2026</v>
      </c>
    </row>
    <row r="9" spans="2:11" ht="36" customHeight="1" thickBot="1" x14ac:dyDescent="0.3">
      <c r="B9" s="29" t="s">
        <v>33</v>
      </c>
      <c r="C9" s="30">
        <v>7.7</v>
      </c>
      <c r="D9" s="43"/>
      <c r="E9" s="43"/>
      <c r="F9" s="43"/>
      <c r="G9" s="43"/>
      <c r="H9" s="43"/>
      <c r="I9" s="43">
        <v>7.7</v>
      </c>
      <c r="J9" s="30">
        <v>2026</v>
      </c>
      <c r="K9" s="30">
        <v>2026</v>
      </c>
    </row>
    <row r="10" spans="2:11" ht="36" customHeight="1" thickBot="1" x14ac:dyDescent="0.3">
      <c r="B10" s="31" t="s">
        <v>34</v>
      </c>
      <c r="C10" s="32">
        <v>2.1</v>
      </c>
      <c r="D10" s="44">
        <v>2.1</v>
      </c>
      <c r="E10" s="44"/>
      <c r="F10" s="44"/>
      <c r="G10" s="44"/>
      <c r="H10" s="44"/>
      <c r="I10" s="44"/>
      <c r="J10" s="32">
        <v>2021</v>
      </c>
      <c r="K10" s="32">
        <v>2021</v>
      </c>
    </row>
    <row r="11" spans="2:11" ht="36" customHeight="1" thickBot="1" x14ac:dyDescent="0.3">
      <c r="B11" s="29" t="s">
        <v>35</v>
      </c>
      <c r="C11" s="30">
        <v>2.2999999999999998</v>
      </c>
      <c r="D11" s="43">
        <v>2.2999999999999998</v>
      </c>
      <c r="E11" s="43"/>
      <c r="F11" s="43"/>
      <c r="G11" s="43"/>
      <c r="H11" s="43"/>
      <c r="I11" s="43"/>
      <c r="J11" s="32">
        <v>2021</v>
      </c>
      <c r="K11" s="32">
        <v>2021</v>
      </c>
    </row>
    <row r="12" spans="2:11" ht="36" customHeight="1" thickBot="1" x14ac:dyDescent="0.3">
      <c r="B12" s="29" t="s">
        <v>36</v>
      </c>
      <c r="C12" s="30">
        <v>3.5</v>
      </c>
      <c r="D12" s="43">
        <v>3.5</v>
      </c>
      <c r="E12" s="43"/>
      <c r="F12" s="43"/>
      <c r="G12" s="43"/>
      <c r="H12" s="43"/>
      <c r="I12" s="43"/>
      <c r="J12" s="32">
        <v>2021</v>
      </c>
      <c r="K12" s="32">
        <v>2021</v>
      </c>
    </row>
    <row r="13" spans="2:11" ht="36" customHeight="1" thickBot="1" x14ac:dyDescent="0.3">
      <c r="B13" s="29" t="s">
        <v>37</v>
      </c>
      <c r="C13" s="30">
        <v>6.9</v>
      </c>
      <c r="D13" s="43">
        <v>1.1000000000000001</v>
      </c>
      <c r="E13" s="43">
        <f>C13-D13</f>
        <v>5.8000000000000007</v>
      </c>
      <c r="F13" s="43"/>
      <c r="G13" s="43"/>
      <c r="H13" s="43"/>
      <c r="I13" s="43"/>
      <c r="J13" s="30">
        <v>2022</v>
      </c>
      <c r="K13" s="30">
        <v>2022</v>
      </c>
    </row>
    <row r="14" spans="2:11" ht="36" customHeight="1" thickBot="1" x14ac:dyDescent="0.3">
      <c r="B14" s="29" t="s">
        <v>38</v>
      </c>
      <c r="C14" s="30">
        <v>1</v>
      </c>
      <c r="D14" s="43">
        <v>1</v>
      </c>
      <c r="E14" s="43"/>
      <c r="F14" s="43"/>
      <c r="G14" s="43"/>
      <c r="H14" s="43"/>
      <c r="I14" s="43"/>
      <c r="J14" s="30">
        <v>2021</v>
      </c>
      <c r="K14" s="30">
        <v>2021</v>
      </c>
    </row>
    <row r="15" spans="2:11" ht="36" customHeight="1" thickBot="1" x14ac:dyDescent="0.3">
      <c r="B15" s="31" t="s">
        <v>39</v>
      </c>
      <c r="C15" s="32">
        <v>9.5</v>
      </c>
      <c r="D15" s="44"/>
      <c r="E15" s="44">
        <v>4.3</v>
      </c>
      <c r="F15" s="44">
        <f>C15-E15</f>
        <v>5.2</v>
      </c>
      <c r="G15" s="44"/>
      <c r="H15" s="44"/>
      <c r="I15" s="44"/>
      <c r="J15" s="32">
        <v>2022</v>
      </c>
      <c r="K15" s="32">
        <v>2023</v>
      </c>
    </row>
    <row r="16" spans="2:11" ht="24" thickBot="1" x14ac:dyDescent="0.4">
      <c r="B16" s="33"/>
      <c r="C16" s="34">
        <v>60.4</v>
      </c>
      <c r="D16" s="42">
        <f t="shared" ref="D16:I16" si="0">SUM(D6:D15)</f>
        <v>10</v>
      </c>
      <c r="E16" s="42">
        <f t="shared" si="0"/>
        <v>10.100000000000001</v>
      </c>
      <c r="F16" s="42">
        <f t="shared" si="0"/>
        <v>10.100000000000001</v>
      </c>
      <c r="G16" s="42">
        <f t="shared" si="0"/>
        <v>10</v>
      </c>
      <c r="H16" s="42">
        <f t="shared" si="0"/>
        <v>10.1</v>
      </c>
      <c r="I16" s="42">
        <f t="shared" si="0"/>
        <v>10.100000000000001</v>
      </c>
      <c r="J16" s="33"/>
      <c r="K16" s="33"/>
    </row>
    <row r="18" spans="4:9" x14ac:dyDescent="0.25">
      <c r="D18" s="40"/>
      <c r="E18" s="40"/>
      <c r="F18" s="40"/>
      <c r="G18" s="40"/>
      <c r="H18" s="40"/>
      <c r="I18" s="40"/>
    </row>
    <row r="19" spans="4:9" x14ac:dyDescent="0.25">
      <c r="D19" s="41"/>
      <c r="E19" s="41"/>
      <c r="F19" s="41"/>
      <c r="G19" s="41"/>
      <c r="H19" s="41"/>
      <c r="I19" s="41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G9" sqref="G9"/>
    </sheetView>
  </sheetViews>
  <sheetFormatPr defaultRowHeight="15" x14ac:dyDescent="0.25"/>
  <cols>
    <col min="2" max="2" width="34.7109375" customWidth="1"/>
    <col min="3" max="3" width="21.7109375" customWidth="1"/>
  </cols>
  <sheetData>
    <row r="1" spans="2:8" ht="15.75" thickBot="1" x14ac:dyDescent="0.3"/>
    <row r="2" spans="2:8" ht="15.75" thickBot="1" x14ac:dyDescent="0.3">
      <c r="B2" s="57" t="s">
        <v>17</v>
      </c>
      <c r="C2" s="57" t="s">
        <v>18</v>
      </c>
      <c r="D2" s="57" t="s">
        <v>19</v>
      </c>
      <c r="E2" s="60" t="s">
        <v>20</v>
      </c>
      <c r="F2" s="61"/>
      <c r="G2" s="61"/>
      <c r="H2" s="62"/>
    </row>
    <row r="3" spans="2:8" ht="15.75" thickBot="1" x14ac:dyDescent="0.3">
      <c r="B3" s="58"/>
      <c r="C3" s="58"/>
      <c r="D3" s="58"/>
      <c r="E3" s="60" t="s">
        <v>21</v>
      </c>
      <c r="F3" s="61"/>
      <c r="G3" s="61"/>
      <c r="H3" s="62"/>
    </row>
    <row r="4" spans="2:8" ht="62.25" customHeight="1" thickBot="1" x14ac:dyDescent="0.3">
      <c r="B4" s="59"/>
      <c r="C4" s="59"/>
      <c r="D4" s="59"/>
      <c r="E4" s="27">
        <v>2021</v>
      </c>
      <c r="F4" s="27">
        <v>2022</v>
      </c>
      <c r="G4" s="27">
        <v>2023</v>
      </c>
      <c r="H4" s="27">
        <v>2024</v>
      </c>
    </row>
    <row r="5" spans="2:8" ht="45.75" thickBot="1" x14ac:dyDescent="0.3">
      <c r="B5" s="28" t="s">
        <v>22</v>
      </c>
      <c r="C5" s="27" t="s">
        <v>23</v>
      </c>
      <c r="D5" s="27">
        <v>31.95</v>
      </c>
      <c r="E5" s="27">
        <v>31</v>
      </c>
      <c r="F5" s="27">
        <v>30</v>
      </c>
      <c r="G5" s="27">
        <v>29</v>
      </c>
      <c r="H5" s="27">
        <v>29</v>
      </c>
    </row>
    <row r="6" spans="2:8" ht="75.75" thickBot="1" x14ac:dyDescent="0.3">
      <c r="B6" s="28" t="s">
        <v>24</v>
      </c>
      <c r="C6" s="27" t="s">
        <v>25</v>
      </c>
      <c r="D6" s="27">
        <v>157.05000000000001</v>
      </c>
      <c r="E6" s="27">
        <v>157.05000000000001</v>
      </c>
      <c r="F6" s="27">
        <v>156.33000000000001</v>
      </c>
      <c r="G6" s="27">
        <v>155.1</v>
      </c>
      <c r="H6" s="27">
        <v>155.1</v>
      </c>
    </row>
  </sheetData>
  <mergeCells count="5">
    <mergeCell ref="B2:B4"/>
    <mergeCell ref="C2:C4"/>
    <mergeCell ref="D2:D4"/>
    <mergeCell ref="E2:H2"/>
    <mergeCell ref="E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C12" sqref="C12"/>
    </sheetView>
  </sheetViews>
  <sheetFormatPr defaultRowHeight="15" x14ac:dyDescent="0.25"/>
  <cols>
    <col min="2" max="2" width="34.7109375" customWidth="1"/>
    <col min="3" max="3" width="21.7109375" customWidth="1"/>
  </cols>
  <sheetData>
    <row r="1" spans="2:8" ht="15.75" thickBot="1" x14ac:dyDescent="0.3"/>
    <row r="2" spans="2:8" ht="15.75" thickBot="1" x14ac:dyDescent="0.3">
      <c r="B2" s="57" t="s">
        <v>17</v>
      </c>
      <c r="C2" s="57" t="s">
        <v>18</v>
      </c>
      <c r="D2" s="57" t="s">
        <v>19</v>
      </c>
      <c r="E2" s="60" t="s">
        <v>20</v>
      </c>
      <c r="F2" s="61"/>
      <c r="G2" s="61"/>
      <c r="H2" s="62"/>
    </row>
    <row r="3" spans="2:8" ht="15.75" thickBot="1" x14ac:dyDescent="0.3">
      <c r="B3" s="58"/>
      <c r="C3" s="58"/>
      <c r="D3" s="58"/>
      <c r="E3" s="60" t="s">
        <v>21</v>
      </c>
      <c r="F3" s="61"/>
      <c r="G3" s="61"/>
      <c r="H3" s="62"/>
    </row>
    <row r="4" spans="2:8" ht="62.25" customHeight="1" thickBot="1" x14ac:dyDescent="0.3">
      <c r="B4" s="59"/>
      <c r="C4" s="59"/>
      <c r="D4" s="59"/>
      <c r="E4" s="27">
        <v>2021</v>
      </c>
      <c r="F4" s="27">
        <v>2022</v>
      </c>
      <c r="G4" s="27">
        <v>2023</v>
      </c>
      <c r="H4" s="27">
        <v>2024</v>
      </c>
    </row>
    <row r="5" spans="2:8" ht="45.75" thickBot="1" x14ac:dyDescent="0.3">
      <c r="B5" s="28" t="s">
        <v>22</v>
      </c>
      <c r="C5" s="27" t="s">
        <v>23</v>
      </c>
      <c r="D5" s="27">
        <v>31.95</v>
      </c>
      <c r="E5" s="27">
        <v>31</v>
      </c>
      <c r="F5" s="27">
        <v>30</v>
      </c>
      <c r="G5" s="27">
        <v>29</v>
      </c>
      <c r="H5" s="27">
        <v>29</v>
      </c>
    </row>
    <row r="6" spans="2:8" ht="75.75" thickBot="1" x14ac:dyDescent="0.3">
      <c r="B6" s="28" t="s">
        <v>24</v>
      </c>
      <c r="C6" s="27" t="s">
        <v>25</v>
      </c>
      <c r="D6" s="27">
        <v>157.05000000000001</v>
      </c>
      <c r="E6" s="27">
        <v>157.05000000000001</v>
      </c>
      <c r="F6" s="27">
        <v>156.33000000000001</v>
      </c>
      <c r="G6" s="27">
        <v>155.1</v>
      </c>
      <c r="H6" s="27">
        <v>155.1</v>
      </c>
    </row>
  </sheetData>
  <mergeCells count="5">
    <mergeCell ref="B2:B4"/>
    <mergeCell ref="C2:C4"/>
    <mergeCell ref="D2:D4"/>
    <mergeCell ref="E2:H2"/>
    <mergeCell ref="E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D17" sqref="D17"/>
    </sheetView>
  </sheetViews>
  <sheetFormatPr defaultRowHeight="15" x14ac:dyDescent="0.25"/>
  <cols>
    <col min="2" max="2" width="41.7109375" customWidth="1"/>
    <col min="3" max="3" width="28.85546875" customWidth="1"/>
    <col min="4" max="4" width="25.42578125" customWidth="1"/>
  </cols>
  <sheetData>
    <row r="1" spans="2:10" ht="15.75" thickBot="1" x14ac:dyDescent="0.3"/>
    <row r="2" spans="2:10" ht="15.75" customHeight="1" x14ac:dyDescent="0.25">
      <c r="B2" s="57" t="s">
        <v>17</v>
      </c>
      <c r="C2" s="57" t="s">
        <v>18</v>
      </c>
      <c r="D2" s="57" t="s">
        <v>19</v>
      </c>
      <c r="E2" s="63" t="s">
        <v>20</v>
      </c>
      <c r="F2" s="64"/>
      <c r="G2" s="64"/>
      <c r="H2" s="64"/>
      <c r="I2" s="64"/>
      <c r="J2" s="64"/>
    </row>
    <row r="3" spans="2:10" ht="15.75" customHeight="1" thickBot="1" x14ac:dyDescent="0.3">
      <c r="B3" s="58"/>
      <c r="C3" s="58"/>
      <c r="D3" s="58"/>
      <c r="E3" s="65" t="s">
        <v>21</v>
      </c>
      <c r="F3" s="66"/>
      <c r="G3" s="66"/>
      <c r="H3" s="66"/>
      <c r="I3" s="66"/>
      <c r="J3" s="66"/>
    </row>
    <row r="4" spans="2:10" ht="60" customHeight="1" thickBot="1" x14ac:dyDescent="0.3">
      <c r="B4" s="59"/>
      <c r="C4" s="59"/>
      <c r="D4" s="59"/>
      <c r="E4" s="27">
        <v>2021</v>
      </c>
      <c r="F4" s="27">
        <v>2022</v>
      </c>
      <c r="G4" s="27">
        <v>2023</v>
      </c>
      <c r="H4" s="27">
        <v>2024</v>
      </c>
      <c r="I4" s="27">
        <v>2025</v>
      </c>
      <c r="J4" s="27">
        <v>2026</v>
      </c>
    </row>
    <row r="5" spans="2:10" ht="45.75" thickBot="1" x14ac:dyDescent="0.3">
      <c r="B5" s="28" t="s">
        <v>22</v>
      </c>
      <c r="C5" s="27" t="s">
        <v>23</v>
      </c>
      <c r="D5" s="27">
        <v>31.95</v>
      </c>
      <c r="E5" s="35">
        <v>31</v>
      </c>
      <c r="F5" s="35">
        <v>30</v>
      </c>
      <c r="G5" s="35">
        <v>30</v>
      </c>
      <c r="H5" s="35">
        <v>29.5</v>
      </c>
      <c r="I5" s="35">
        <v>29</v>
      </c>
      <c r="J5" s="36">
        <v>29</v>
      </c>
    </row>
    <row r="6" spans="2:10" ht="60.75" thickBot="1" x14ac:dyDescent="0.3">
      <c r="B6" s="28" t="s">
        <v>24</v>
      </c>
      <c r="C6" s="27" t="s">
        <v>25</v>
      </c>
      <c r="D6" s="27">
        <v>157.05000000000001</v>
      </c>
      <c r="E6" s="35">
        <v>157.05000000000001</v>
      </c>
      <c r="F6" s="35">
        <v>156.33000000000001</v>
      </c>
      <c r="G6" s="35">
        <v>156.1</v>
      </c>
      <c r="H6" s="35">
        <v>156</v>
      </c>
      <c r="I6" s="35">
        <v>155.1</v>
      </c>
      <c r="J6" s="35">
        <v>155.1</v>
      </c>
    </row>
  </sheetData>
  <mergeCells count="5">
    <mergeCell ref="B2:B4"/>
    <mergeCell ref="C2:C4"/>
    <mergeCell ref="D2:D4"/>
    <mergeCell ref="E2:J2"/>
    <mergeCell ref="E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Лист2</vt:lpstr>
      <vt:lpstr>Источники финансирования</vt:lpstr>
      <vt:lpstr>План выполнения мероприятий</vt:lpstr>
      <vt:lpstr>Лист4</vt:lpstr>
      <vt:lpstr>Плановые значения показателей</vt:lpstr>
      <vt:lpstr>Лист6</vt:lpstr>
    </vt:vector>
  </TitlesOfParts>
  <Company>GGAZ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2020-10-22T05:33:11Z</cp:lastPrinted>
  <dcterms:created xsi:type="dcterms:W3CDTF">2020-10-12T10:18:37Z</dcterms:created>
  <dcterms:modified xsi:type="dcterms:W3CDTF">2021-01-19T11:09:00Z</dcterms:modified>
</cp:coreProperties>
</file>